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ilote\"/>
    </mc:Choice>
  </mc:AlternateContent>
  <xr:revisionPtr revIDLastSave="0" documentId="13_ncr:1_{01AE2200-7A58-4C1D-B23D-F5D863867760}" xr6:coauthVersionLast="47" xr6:coauthVersionMax="47" xr10:uidLastSave="{00000000-0000-0000-0000-000000000000}"/>
  <bookViews>
    <workbookView xWindow="-28920" yWindow="-75" windowWidth="29040" windowHeight="15840" xr2:uid="{E1887773-A2DC-8A42-B405-A88ECCA357F1}"/>
  </bookViews>
  <sheets>
    <sheet name="Bambooz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D9" i="1"/>
  <c r="F9" i="1" s="1"/>
  <c r="F12" i="1" s="1"/>
  <c r="D14" i="1"/>
  <c r="F14" i="1" s="1"/>
  <c r="H20" i="1"/>
  <c r="F15" i="1"/>
  <c r="F13" i="1"/>
  <c r="E20" i="1"/>
  <c r="E12" i="1"/>
  <c r="D12" i="1"/>
  <c r="H21" i="1" l="1"/>
  <c r="D20" i="1"/>
  <c r="D21" i="1" s="1"/>
  <c r="E21" i="1"/>
  <c r="F20" i="1"/>
  <c r="F21" i="1" s="1"/>
</calcChain>
</file>

<file path=xl/sharedStrings.xml><?xml version="1.0" encoding="utf-8"?>
<sst xmlns="http://schemas.openxmlformats.org/spreadsheetml/2006/main" count="29" uniqueCount="26">
  <si>
    <t>ACTIF</t>
  </si>
  <si>
    <t>PASSIF</t>
  </si>
  <si>
    <t>Brut</t>
  </si>
  <si>
    <t>Amort. Prov</t>
  </si>
  <si>
    <t>Net</t>
  </si>
  <si>
    <t>Terrain</t>
  </si>
  <si>
    <t>Constructions</t>
  </si>
  <si>
    <t>Installations techniques, mat. outillage</t>
  </si>
  <si>
    <t>Capital social</t>
  </si>
  <si>
    <t>Réserves</t>
  </si>
  <si>
    <t>Résultat de l’exercice</t>
  </si>
  <si>
    <t>TOTAL I</t>
  </si>
  <si>
    <t>Stocks</t>
  </si>
  <si>
    <t>Disponibilités</t>
  </si>
  <si>
    <t>Emprunts (**)</t>
  </si>
  <si>
    <t>Dettes fournisseurs</t>
  </si>
  <si>
    <t>Dettes sociales</t>
  </si>
  <si>
    <t>Dettes sur Immobilisations</t>
  </si>
  <si>
    <t>Trésorerie Passif</t>
  </si>
  <si>
    <t>TOTAL II</t>
  </si>
  <si>
    <t>TOTAL GENERAL</t>
  </si>
  <si>
    <t>(*)Le montant des effets escomptés non échus s’élève à 11 500</t>
  </si>
  <si>
    <t>(***)dont concours bancaires courants : 14 075</t>
  </si>
  <si>
    <t>Contrat de crédit bail qui représente un actif de 3 500 et une dette de 3 500</t>
  </si>
  <si>
    <t xml:space="preserve">Créances </t>
  </si>
  <si>
    <t>Analyse financière - Exercice d'application avec l'entreprise Bamboozen - DONNÉES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</si>
</sst>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entury Gothic"/>
      <family val="1"/>
    </font>
    <font>
      <b/>
      <sz val="14"/>
      <color rgb="FFED7D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1F32-673A-0441-9851-CB562235B427}">
  <dimension ref="A1:H33"/>
  <sheetViews>
    <sheetView tabSelected="1" workbookViewId="0"/>
  </sheetViews>
  <sheetFormatPr baseColWidth="10" defaultRowHeight="15.75" x14ac:dyDescent="0.25"/>
  <cols>
    <col min="3" max="3" width="38.5" customWidth="1"/>
    <col min="5" max="5" width="8.125" customWidth="1"/>
    <col min="6" max="6" width="8.375" customWidth="1"/>
    <col min="7" max="7" width="32.625" customWidth="1"/>
    <col min="8" max="8" width="10.5" customWidth="1"/>
  </cols>
  <sheetData>
    <row r="1" spans="1:8" ht="18.75" x14ac:dyDescent="0.3">
      <c r="A1" s="11" t="s">
        <v>25</v>
      </c>
    </row>
    <row r="4" spans="1:8" ht="16.5" thickBot="1" x14ac:dyDescent="0.3"/>
    <row r="5" spans="1:8" ht="16.5" thickBot="1" x14ac:dyDescent="0.3">
      <c r="C5" s="12" t="s">
        <v>0</v>
      </c>
      <c r="D5" s="13"/>
      <c r="E5" s="13"/>
      <c r="F5" s="14"/>
      <c r="G5" s="12" t="s">
        <v>1</v>
      </c>
      <c r="H5" s="14"/>
    </row>
    <row r="6" spans="1:8" ht="32.25" thickBot="1" x14ac:dyDescent="0.3">
      <c r="C6" s="1"/>
      <c r="D6" s="2" t="s">
        <v>2</v>
      </c>
      <c r="E6" s="2" t="s">
        <v>3</v>
      </c>
      <c r="F6" s="2" t="s">
        <v>4</v>
      </c>
      <c r="G6" s="2"/>
      <c r="H6" s="2"/>
    </row>
    <row r="7" spans="1:8" x14ac:dyDescent="0.25">
      <c r="C7" s="3" t="s">
        <v>5</v>
      </c>
      <c r="D7" s="6"/>
      <c r="E7" s="6"/>
      <c r="F7" s="6"/>
      <c r="G7" s="6" t="s">
        <v>8</v>
      </c>
      <c r="H7" s="6">
        <v>19000</v>
      </c>
    </row>
    <row r="8" spans="1:8" x14ac:dyDescent="0.25">
      <c r="C8" s="3" t="s">
        <v>6</v>
      </c>
      <c r="D8" s="6"/>
      <c r="E8" s="6"/>
      <c r="F8" s="6"/>
      <c r="G8" s="6" t="s">
        <v>9</v>
      </c>
      <c r="H8" s="6"/>
    </row>
    <row r="9" spans="1:8" x14ac:dyDescent="0.25">
      <c r="C9" s="3" t="s">
        <v>7</v>
      </c>
      <c r="D9" s="6">
        <f>41900-3500</f>
        <v>38400</v>
      </c>
      <c r="E9" s="6">
        <v>5400</v>
      </c>
      <c r="F9" s="6">
        <f>D9-E9</f>
        <v>33000</v>
      </c>
      <c r="G9" s="6" t="s">
        <v>10</v>
      </c>
      <c r="H9" s="6">
        <v>800</v>
      </c>
    </row>
    <row r="10" spans="1:8" x14ac:dyDescent="0.25">
      <c r="C10" s="4"/>
      <c r="D10" s="7"/>
      <c r="E10" s="7"/>
      <c r="F10" s="6"/>
      <c r="G10" s="7"/>
      <c r="H10" s="7"/>
    </row>
    <row r="11" spans="1:8" ht="16.5" thickBot="1" x14ac:dyDescent="0.3">
      <c r="C11" s="5"/>
      <c r="D11" s="8"/>
      <c r="E11" s="8"/>
      <c r="F11" s="2"/>
      <c r="G11" s="8"/>
      <c r="H11" s="8"/>
    </row>
    <row r="12" spans="1:8" ht="16.5" thickBot="1" x14ac:dyDescent="0.3">
      <c r="C12" s="1" t="s">
        <v>11</v>
      </c>
      <c r="D12" s="2">
        <f>SUM(D8:D10)</f>
        <v>38400</v>
      </c>
      <c r="E12" s="2">
        <f>SUM(E8:E9)</f>
        <v>5400</v>
      </c>
      <c r="F12" s="2">
        <f>SUM(F7:F10)</f>
        <v>33000</v>
      </c>
      <c r="G12" s="2" t="s">
        <v>11</v>
      </c>
      <c r="H12" s="2">
        <f>H9+H8+H7</f>
        <v>19800</v>
      </c>
    </row>
    <row r="13" spans="1:8" x14ac:dyDescent="0.25">
      <c r="C13" s="3" t="s">
        <v>12</v>
      </c>
      <c r="D13" s="6">
        <v>25000</v>
      </c>
      <c r="E13" s="6">
        <v>200</v>
      </c>
      <c r="F13" s="6">
        <f>D13-E13</f>
        <v>24800</v>
      </c>
      <c r="G13" s="6" t="s">
        <v>14</v>
      </c>
      <c r="H13" s="6">
        <v>31525</v>
      </c>
    </row>
    <row r="14" spans="1:8" x14ac:dyDescent="0.25">
      <c r="C14" s="3" t="s">
        <v>24</v>
      </c>
      <c r="D14" s="6">
        <f>35500+235</f>
        <v>35735</v>
      </c>
      <c r="E14" s="6">
        <v>2535</v>
      </c>
      <c r="F14" s="6">
        <f t="shared" ref="F14:F15" si="0">D14-E14</f>
        <v>33200</v>
      </c>
      <c r="G14" s="6"/>
      <c r="H14" s="6"/>
    </row>
    <row r="15" spans="1:8" x14ac:dyDescent="0.25">
      <c r="C15" s="3" t="s">
        <v>13</v>
      </c>
      <c r="D15" s="6">
        <v>235</v>
      </c>
      <c r="E15" s="7"/>
      <c r="F15" s="6">
        <f t="shared" si="0"/>
        <v>235</v>
      </c>
      <c r="G15" s="6" t="s">
        <v>15</v>
      </c>
      <c r="H15" s="6">
        <v>28560</v>
      </c>
    </row>
    <row r="16" spans="1:8" x14ac:dyDescent="0.25">
      <c r="C16" s="4"/>
      <c r="D16" s="7"/>
      <c r="E16" s="7"/>
      <c r="F16" s="7"/>
      <c r="G16" s="6" t="s">
        <v>16</v>
      </c>
      <c r="H16" s="6">
        <v>4000</v>
      </c>
    </row>
    <row r="17" spans="3:8" x14ac:dyDescent="0.25">
      <c r="C17" s="4"/>
      <c r="D17" s="7"/>
      <c r="E17" s="7"/>
      <c r="F17" s="7"/>
      <c r="G17" s="6" t="s">
        <v>17</v>
      </c>
      <c r="H17" s="6">
        <v>4875</v>
      </c>
    </row>
    <row r="18" spans="3:8" x14ac:dyDescent="0.25">
      <c r="C18" s="4"/>
      <c r="D18" s="7"/>
      <c r="E18" s="7"/>
      <c r="F18" s="7"/>
      <c r="G18" s="6" t="s">
        <v>18</v>
      </c>
      <c r="H18" s="6">
        <v>2475</v>
      </c>
    </row>
    <row r="19" spans="3:8" ht="16.5" thickBot="1" x14ac:dyDescent="0.3">
      <c r="C19" s="5"/>
      <c r="D19" s="8"/>
      <c r="E19" s="8"/>
      <c r="F19" s="8"/>
      <c r="G19" s="2"/>
      <c r="H19" s="2"/>
    </row>
    <row r="20" spans="3:8" ht="16.5" thickBot="1" x14ac:dyDescent="0.3">
      <c r="C20" s="1" t="s">
        <v>19</v>
      </c>
      <c r="D20" s="2">
        <f>SUM(D13:D19)</f>
        <v>60970</v>
      </c>
      <c r="E20" s="2">
        <f>SUM(E13:E19)</f>
        <v>2735</v>
      </c>
      <c r="F20" s="2">
        <f>SUM(F13:F19)</f>
        <v>58235</v>
      </c>
      <c r="G20" s="2" t="s">
        <v>19</v>
      </c>
      <c r="H20" s="2">
        <f>SUM(H13:H19)</f>
        <v>71435</v>
      </c>
    </row>
    <row r="21" spans="3:8" ht="16.5" thickBot="1" x14ac:dyDescent="0.3">
      <c r="C21" s="1" t="s">
        <v>20</v>
      </c>
      <c r="D21" s="2">
        <f>D20+D12</f>
        <v>99370</v>
      </c>
      <c r="E21" s="2">
        <f>E20+E12</f>
        <v>8135</v>
      </c>
      <c r="F21" s="2">
        <f>F20+F12</f>
        <v>91235</v>
      </c>
      <c r="G21" s="2" t="s">
        <v>20</v>
      </c>
      <c r="H21" s="2">
        <f>H12+H20</f>
        <v>91235</v>
      </c>
    </row>
    <row r="24" spans="3:8" ht="31.5" x14ac:dyDescent="0.25">
      <c r="C24" s="9" t="s">
        <v>21</v>
      </c>
      <c r="D24" s="9">
        <v>11500</v>
      </c>
    </row>
    <row r="25" spans="3:8" ht="31.5" x14ac:dyDescent="0.25">
      <c r="C25" s="9" t="s">
        <v>22</v>
      </c>
      <c r="D25">
        <v>14075</v>
      </c>
    </row>
    <row r="26" spans="3:8" ht="31.5" x14ac:dyDescent="0.25">
      <c r="C26" s="9" t="s">
        <v>23</v>
      </c>
      <c r="D26">
        <v>3500</v>
      </c>
    </row>
    <row r="27" spans="3:8" x14ac:dyDescent="0.25">
      <c r="C27" s="9"/>
    </row>
    <row r="31" spans="3:8" x14ac:dyDescent="0.25">
      <c r="D31" s="10"/>
    </row>
    <row r="33" spans="8:8" x14ac:dyDescent="0.25">
      <c r="H33" s="10"/>
    </row>
  </sheetData>
  <mergeCells count="2">
    <mergeCell ref="C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Bamboozen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Bertonneau</cp:lastModifiedBy>
  <dcterms:created xsi:type="dcterms:W3CDTF">2023-05-24T16:44:18Z</dcterms:created>
  <dcterms:modified xsi:type="dcterms:W3CDTF">2023-06-29T13:11:05Z</dcterms:modified>
</cp:coreProperties>
</file>