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800" windowHeight="4890" activeTab="1"/>
  </bookViews>
  <sheets>
    <sheet name="Enoncé" sheetId="1" r:id="rId1"/>
    <sheet name="Corrigé" sheetId="2" r:id="rId2"/>
  </sheets>
  <definedNames>
    <definedName name="DATABASE">'Corrigé'!$A$3:$A$26</definedName>
  </definedNames>
  <calcPr fullCalcOnLoad="1"/>
</workbook>
</file>

<file path=xl/sharedStrings.xml><?xml version="1.0" encoding="utf-8"?>
<sst xmlns="http://schemas.openxmlformats.org/spreadsheetml/2006/main" count="15" uniqueCount="9">
  <si>
    <t>Jours</t>
  </si>
  <si>
    <t>Cours</t>
  </si>
  <si>
    <t>Rdt</t>
  </si>
  <si>
    <t>Vol liss.</t>
  </si>
  <si>
    <t>Vol 5j.</t>
  </si>
  <si>
    <t>Volatilités historiques 5j. et lissée</t>
  </si>
  <si>
    <t>Risques &amp; Volatilités</t>
  </si>
  <si>
    <t>Exercice 2</t>
  </si>
  <si>
    <t>Etablir la volatilité historique lissée à 5 jours (coeff. 0,72)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</si>
</sst>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%"/>
    <numFmt numFmtId="173" formatCode="0.0000%"/>
  </numFmts>
  <fonts count="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b/>
      <sz val="12"/>
      <name val="Helv"/>
      <family val="0"/>
    </font>
    <font>
      <sz val="10.75"/>
      <name val="Arial"/>
      <family val="0"/>
    </font>
    <font>
      <sz val="8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4" xfId="0" applyFill="1" applyBorder="1" applyAlignment="1">
      <alignment/>
    </xf>
    <xf numFmtId="2" fontId="0" fillId="3" borderId="0" xfId="0" applyNumberFormat="1" applyFill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2" fontId="5" fillId="4" borderId="3" xfId="0" applyNumberFormat="1" applyFon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7225"/>
          <c:w val="0.9485"/>
          <c:h val="0.92775"/>
        </c:manualLayout>
      </c:layout>
      <c:lineChart>
        <c:grouping val="standard"/>
        <c:varyColors val="0"/>
        <c:ser>
          <c:idx val="1"/>
          <c:order val="1"/>
          <c:tx>
            <c:strRef>
              <c:f>Corrigé!$D$2</c:f>
              <c:strCache>
                <c:ptCount val="1"/>
                <c:pt idx="0">
                  <c:v>Vol 5j.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Corrigé!$D$3:$D$26</c:f>
              <c:numCache/>
            </c:numRef>
          </c:val>
          <c:smooth val="0"/>
        </c:ser>
        <c:ser>
          <c:idx val="2"/>
          <c:order val="2"/>
          <c:tx>
            <c:strRef>
              <c:f>Corrigé!$E$2</c:f>
              <c:strCache>
                <c:ptCount val="1"/>
                <c:pt idx="0">
                  <c:v>Vol liss.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Corrigé!$E$3:$E$26</c:f>
              <c:numCache/>
            </c:numRef>
          </c:val>
          <c:smooth val="0"/>
        </c:ser>
        <c:axId val="20646887"/>
        <c:axId val="51604256"/>
      </c:lineChart>
      <c:lineChart>
        <c:grouping val="standard"/>
        <c:varyColors val="0"/>
        <c:ser>
          <c:idx val="0"/>
          <c:order val="0"/>
          <c:tx>
            <c:strRef>
              <c:f>Corrigé!$C$2</c:f>
              <c:strCache>
                <c:ptCount val="1"/>
                <c:pt idx="0">
                  <c:v>Rdt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Corrigé!$C$3:$C$26</c:f>
              <c:numCache/>
            </c:numRef>
          </c:val>
          <c:smooth val="0"/>
        </c:ser>
        <c:axId val="61785121"/>
        <c:axId val="19195178"/>
      </c:lineChart>
      <c:catAx>
        <c:axId val="20646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1604256"/>
        <c:crosses val="autoZero"/>
        <c:auto val="1"/>
        <c:lblOffset val="100"/>
        <c:noMultiLvlLbl val="0"/>
      </c:catAx>
      <c:valAx>
        <c:axId val="5160425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646887"/>
        <c:crossesAt val="1"/>
        <c:crossBetween val="between"/>
        <c:dispUnits/>
      </c:valAx>
      <c:catAx>
        <c:axId val="61785121"/>
        <c:scaling>
          <c:orientation val="minMax"/>
        </c:scaling>
        <c:axPos val="b"/>
        <c:delete val="1"/>
        <c:majorTickMark val="in"/>
        <c:minorTickMark val="none"/>
        <c:tickLblPos val="nextTo"/>
        <c:crossAx val="19195178"/>
        <c:crosses val="autoZero"/>
        <c:auto val="1"/>
        <c:lblOffset val="100"/>
        <c:noMultiLvlLbl val="0"/>
      </c:catAx>
      <c:valAx>
        <c:axId val="19195178"/>
        <c:scaling>
          <c:orientation val="minMax"/>
          <c:max val="0.3"/>
          <c:min val="-0.05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78512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9525</xdr:rowOff>
    </xdr:from>
    <xdr:to>
      <xdr:col>10</xdr:col>
      <xdr:colOff>0</xdr:colOff>
      <xdr:row>19</xdr:row>
      <xdr:rowOff>0</xdr:rowOff>
    </xdr:to>
    <xdr:graphicFrame>
      <xdr:nvGraphicFramePr>
        <xdr:cNvPr id="1" name="Chart 3"/>
        <xdr:cNvGraphicFramePr/>
      </xdr:nvGraphicFramePr>
      <xdr:xfrm>
        <a:off x="2371725" y="371475"/>
        <a:ext cx="3810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I5" sqref="I5"/>
    </sheetView>
  </sheetViews>
  <sheetFormatPr defaultColWidth="11.421875" defaultRowHeight="12.75"/>
  <sheetData>
    <row r="1" spans="1:6" ht="13.5" thickBot="1">
      <c r="A1" s="16" t="s">
        <v>6</v>
      </c>
      <c r="B1" s="18"/>
      <c r="E1" s="16" t="s">
        <v>7</v>
      </c>
      <c r="F1" s="18"/>
    </row>
    <row r="2" spans="1:6" ht="13.5" thickBot="1">
      <c r="A2" s="16" t="s">
        <v>8</v>
      </c>
      <c r="B2" s="17"/>
      <c r="C2" s="17"/>
      <c r="D2" s="17"/>
      <c r="E2" s="17"/>
      <c r="F2" s="18"/>
    </row>
    <row r="4" spans="1:6" ht="12.75">
      <c r="A4" s="14" t="s">
        <v>0</v>
      </c>
      <c r="B4" s="15" t="s">
        <v>1</v>
      </c>
      <c r="C4" s="14" t="s">
        <v>0</v>
      </c>
      <c r="D4" s="15" t="s">
        <v>1</v>
      </c>
      <c r="E4" s="14" t="s">
        <v>0</v>
      </c>
      <c r="F4" s="15" t="s">
        <v>1</v>
      </c>
    </row>
    <row r="5" spans="1:6" ht="12.75">
      <c r="A5" s="15">
        <v>1</v>
      </c>
      <c r="B5" s="14">
        <v>611.34</v>
      </c>
      <c r="C5" s="15">
        <v>9</v>
      </c>
      <c r="D5" s="14">
        <v>629.28</v>
      </c>
      <c r="E5" s="15">
        <v>17</v>
      </c>
      <c r="F5" s="14">
        <v>656.88</v>
      </c>
    </row>
    <row r="6" spans="1:6" ht="12.75">
      <c r="A6" s="15">
        <v>2</v>
      </c>
      <c r="B6" s="14">
        <v>605.82</v>
      </c>
      <c r="C6" s="15">
        <v>10</v>
      </c>
      <c r="D6" s="14">
        <v>632.04</v>
      </c>
      <c r="E6" s="15">
        <v>18</v>
      </c>
      <c r="F6" s="14">
        <v>656.19</v>
      </c>
    </row>
    <row r="7" spans="1:6" ht="12.75">
      <c r="A7" s="15">
        <v>3</v>
      </c>
      <c r="B7" s="14">
        <v>609.27</v>
      </c>
      <c r="C7" s="15">
        <v>11</v>
      </c>
      <c r="D7" s="14">
        <v>639.63</v>
      </c>
      <c r="E7" s="15">
        <v>19</v>
      </c>
      <c r="F7" s="14">
        <v>649.29</v>
      </c>
    </row>
    <row r="8" spans="1:6" ht="12.75">
      <c r="A8" s="15">
        <v>4</v>
      </c>
      <c r="B8" s="14">
        <v>621.69</v>
      </c>
      <c r="C8" s="15">
        <v>12</v>
      </c>
      <c r="D8" s="14">
        <v>634.11</v>
      </c>
      <c r="E8" s="15">
        <v>20</v>
      </c>
      <c r="F8" s="14">
        <v>642.39</v>
      </c>
    </row>
    <row r="9" spans="1:6" ht="12.75">
      <c r="A9" s="15">
        <v>5</v>
      </c>
      <c r="B9" s="14">
        <v>623.07</v>
      </c>
      <c r="C9" s="15">
        <v>13</v>
      </c>
      <c r="D9" s="14">
        <v>639.63</v>
      </c>
      <c r="E9" s="15">
        <v>21</v>
      </c>
      <c r="F9" s="14">
        <v>629.28</v>
      </c>
    </row>
    <row r="10" spans="1:6" ht="12.75">
      <c r="A10" s="15">
        <v>6</v>
      </c>
      <c r="B10" s="14">
        <v>617.55</v>
      </c>
      <c r="C10" s="15">
        <v>14</v>
      </c>
      <c r="D10" s="14">
        <v>661.02</v>
      </c>
      <c r="E10" s="15">
        <v>22</v>
      </c>
      <c r="F10" s="14">
        <v>634.8</v>
      </c>
    </row>
    <row r="11" spans="1:6" ht="12.75">
      <c r="A11" s="15">
        <v>7</v>
      </c>
      <c r="B11" s="14">
        <v>616.86</v>
      </c>
      <c r="C11" s="15">
        <v>15</v>
      </c>
      <c r="D11" s="14">
        <v>670.68</v>
      </c>
      <c r="E11" s="15">
        <v>23</v>
      </c>
      <c r="F11" s="14">
        <v>638.94</v>
      </c>
    </row>
    <row r="12" spans="1:6" ht="12.75">
      <c r="A12" s="15">
        <v>8</v>
      </c>
      <c r="B12" s="14">
        <v>617.55</v>
      </c>
      <c r="C12" s="15">
        <v>16</v>
      </c>
      <c r="D12" s="14">
        <v>667.9200000000005</v>
      </c>
      <c r="E12" s="15">
        <v>24</v>
      </c>
      <c r="F12" s="14">
        <v>636.87</v>
      </c>
    </row>
  </sheetData>
  <mergeCells count="3">
    <mergeCell ref="A1:B1"/>
    <mergeCell ref="E1:F1"/>
    <mergeCell ref="A2:F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D31" sqref="D31"/>
    </sheetView>
  </sheetViews>
  <sheetFormatPr defaultColWidth="11.421875" defaultRowHeight="12.75"/>
  <cols>
    <col min="1" max="1" width="5.7109375" style="3" customWidth="1"/>
    <col min="2" max="2" width="6.421875" style="0" bestFit="1" customWidth="1"/>
    <col min="3" max="3" width="8.7109375" style="0" bestFit="1" customWidth="1"/>
    <col min="4" max="4" width="7.140625" style="0" bestFit="1" customWidth="1"/>
    <col min="5" max="5" width="7.57421875" style="0" bestFit="1" customWidth="1"/>
  </cols>
  <sheetData>
    <row r="1" spans="1:10" ht="15.75">
      <c r="A1" s="11" t="s">
        <v>5</v>
      </c>
      <c r="B1" s="12"/>
      <c r="C1" s="12"/>
      <c r="D1" s="12"/>
      <c r="E1" s="12"/>
      <c r="F1" s="12"/>
      <c r="G1" s="12"/>
      <c r="H1" s="12"/>
      <c r="I1" s="12"/>
      <c r="J1" s="13"/>
    </row>
    <row r="2" spans="1:6" ht="12.75">
      <c r="A2" s="6" t="s">
        <v>0</v>
      </c>
      <c r="B2" s="7" t="s">
        <v>1</v>
      </c>
      <c r="C2" s="7" t="s">
        <v>2</v>
      </c>
      <c r="D2" s="7" t="s">
        <v>4</v>
      </c>
      <c r="E2" s="8" t="s">
        <v>3</v>
      </c>
      <c r="F2" s="9">
        <v>0.72</v>
      </c>
    </row>
    <row r="3" spans="1:5" ht="12.75">
      <c r="A3" s="2">
        <v>1</v>
      </c>
      <c r="B3" s="10">
        <v>611.34</v>
      </c>
      <c r="C3" s="2"/>
      <c r="D3" s="2"/>
      <c r="E3" s="2"/>
    </row>
    <row r="4" spans="1:6" ht="12.75">
      <c r="A4" s="2">
        <v>2</v>
      </c>
      <c r="B4" s="10">
        <v>605.82</v>
      </c>
      <c r="C4" s="4">
        <f aca="true" t="shared" si="0" ref="C4:C26">LN(B4/B3)</f>
        <v>-0.009070356969964265</v>
      </c>
      <c r="D4" s="2"/>
      <c r="E4" s="5">
        <f>SQRT(252*C4^2)</f>
        <v>0.14398745307064081</v>
      </c>
      <c r="F4" s="1"/>
    </row>
    <row r="5" spans="1:7" ht="12.75">
      <c r="A5" s="2">
        <v>3</v>
      </c>
      <c r="B5" s="10">
        <v>609.27</v>
      </c>
      <c r="C5" s="4">
        <f t="shared" si="0"/>
        <v>0.005678606968843293</v>
      </c>
      <c r="D5" s="2"/>
      <c r="E5" s="5">
        <f aca="true" t="shared" si="1" ref="E5:E26">SQRT($F$2*E4^2+252*(1-$F$2)*(C5^2))</f>
        <v>0.13115882304563342</v>
      </c>
      <c r="F5" s="1"/>
      <c r="G5" s="1"/>
    </row>
    <row r="6" spans="1:6" ht="12.75">
      <c r="A6" s="2">
        <v>4</v>
      </c>
      <c r="B6" s="10">
        <v>621.69</v>
      </c>
      <c r="C6" s="4">
        <f t="shared" si="0"/>
        <v>0.02018005700437804</v>
      </c>
      <c r="D6" s="2"/>
      <c r="E6" s="5">
        <f t="shared" si="1"/>
        <v>0.20278160425083838</v>
      </c>
      <c r="F6" s="1"/>
    </row>
    <row r="7" spans="1:6" ht="12.75">
      <c r="A7" s="2">
        <v>5</v>
      </c>
      <c r="B7" s="10">
        <v>623.07</v>
      </c>
      <c r="C7" s="4">
        <f t="shared" si="0"/>
        <v>0.002217295808647531</v>
      </c>
      <c r="D7" s="2"/>
      <c r="E7" s="5">
        <f t="shared" si="1"/>
        <v>0.1730710089236159</v>
      </c>
      <c r="F7" s="1"/>
    </row>
    <row r="8" spans="1:6" ht="12.75">
      <c r="A8" s="2">
        <v>6</v>
      </c>
      <c r="B8" s="10">
        <v>617.55</v>
      </c>
      <c r="C8" s="4">
        <f t="shared" si="0"/>
        <v>-0.008898835142130256</v>
      </c>
      <c r="D8" s="5">
        <f>STDEV(C4:C8)*SQRT(252)</f>
        <v>0.1920469347217178</v>
      </c>
      <c r="E8" s="5">
        <f t="shared" si="1"/>
        <v>0.16478521792022816</v>
      </c>
      <c r="F8" s="1"/>
    </row>
    <row r="9" spans="1:6" ht="12.75">
      <c r="A9" s="2">
        <v>7</v>
      </c>
      <c r="B9" s="10">
        <v>616.86</v>
      </c>
      <c r="C9" s="4">
        <f t="shared" si="0"/>
        <v>-0.0011179431013411721</v>
      </c>
      <c r="D9" s="5">
        <f aca="true" t="shared" si="2" ref="D9:D26">STDEV(C5:C9)*SQRT(252)</f>
        <v>0.17016293920896336</v>
      </c>
      <c r="E9" s="5">
        <f t="shared" si="1"/>
        <v>0.1401398824498452</v>
      </c>
      <c r="F9" s="1"/>
    </row>
    <row r="10" spans="1:6" ht="12.75">
      <c r="A10" s="2">
        <v>8</v>
      </c>
      <c r="B10" s="10">
        <v>617.55</v>
      </c>
      <c r="C10" s="4">
        <f t="shared" si="0"/>
        <v>0.001117943101341024</v>
      </c>
      <c r="D10" s="5">
        <f t="shared" si="2"/>
        <v>0.16975297304300918</v>
      </c>
      <c r="E10" s="5">
        <f t="shared" si="1"/>
        <v>0.1192828573217658</v>
      </c>
      <c r="F10" s="1"/>
    </row>
    <row r="11" spans="1:6" ht="12.75">
      <c r="A11" s="2">
        <v>9</v>
      </c>
      <c r="B11" s="10">
        <v>629.28</v>
      </c>
      <c r="C11" s="4">
        <f t="shared" si="0"/>
        <v>0.018816271799476054</v>
      </c>
      <c r="D11" s="5">
        <f t="shared" si="2"/>
        <v>0.16095353661197287</v>
      </c>
      <c r="E11" s="5">
        <f t="shared" si="1"/>
        <v>0.1876868751780823</v>
      </c>
      <c r="F11" s="1"/>
    </row>
    <row r="12" spans="1:6" ht="12.75">
      <c r="A12" s="2">
        <v>10</v>
      </c>
      <c r="B12" s="10">
        <v>632.04</v>
      </c>
      <c r="C12" s="4">
        <f t="shared" si="0"/>
        <v>0.0043763745997987815</v>
      </c>
      <c r="D12" s="5">
        <f t="shared" si="2"/>
        <v>0.16150527069431841</v>
      </c>
      <c r="E12" s="5">
        <f t="shared" si="1"/>
        <v>0.16344538156033048</v>
      </c>
      <c r="F12" s="1"/>
    </row>
    <row r="13" spans="1:6" ht="12.75">
      <c r="A13" s="2">
        <v>11</v>
      </c>
      <c r="B13" s="10">
        <v>639.63</v>
      </c>
      <c r="C13" s="4">
        <f t="shared" si="0"/>
        <v>0.011937200891724831</v>
      </c>
      <c r="D13" s="5">
        <f t="shared" si="2"/>
        <v>0.13075523472449757</v>
      </c>
      <c r="E13" s="5">
        <f t="shared" si="1"/>
        <v>0.17114010205086252</v>
      </c>
      <c r="F13" s="1"/>
    </row>
    <row r="14" spans="1:6" ht="12.75">
      <c r="A14" s="2">
        <v>12</v>
      </c>
      <c r="B14" s="10">
        <v>634.11</v>
      </c>
      <c r="C14" s="4">
        <f t="shared" si="0"/>
        <v>-0.008667443210168076</v>
      </c>
      <c r="D14" s="5">
        <f t="shared" si="2"/>
        <v>0.16648203520604155</v>
      </c>
      <c r="E14" s="5">
        <f t="shared" si="1"/>
        <v>0.16244636852788794</v>
      </c>
      <c r="F14" s="1"/>
    </row>
    <row r="15" spans="1:6" ht="12.75">
      <c r="A15" s="2">
        <v>13</v>
      </c>
      <c r="B15" s="10">
        <v>639.63</v>
      </c>
      <c r="C15" s="4">
        <f t="shared" si="0"/>
        <v>0.008667443210168125</v>
      </c>
      <c r="D15" s="5">
        <f t="shared" si="2"/>
        <v>0.16249662476752724</v>
      </c>
      <c r="E15" s="5">
        <f t="shared" si="1"/>
        <v>0.15588695292679222</v>
      </c>
      <c r="F15" s="1"/>
    </row>
    <row r="16" spans="1:5" ht="12.75">
      <c r="A16" s="2">
        <v>14</v>
      </c>
      <c r="B16" s="10">
        <v>661.02</v>
      </c>
      <c r="C16" s="4">
        <f t="shared" si="0"/>
        <v>0.03289421240500547</v>
      </c>
      <c r="D16" s="5">
        <f t="shared" si="2"/>
        <v>0.23939032811801952</v>
      </c>
      <c r="E16" s="5">
        <f t="shared" si="1"/>
        <v>0.3063405218812337</v>
      </c>
    </row>
    <row r="17" spans="1:5" ht="12.75">
      <c r="A17" s="2">
        <v>15</v>
      </c>
      <c r="B17" s="10">
        <v>670.68</v>
      </c>
      <c r="C17" s="4">
        <f t="shared" si="0"/>
        <v>0.014508026489578416</v>
      </c>
      <c r="D17" s="5">
        <f t="shared" si="2"/>
        <v>0.235593972930106</v>
      </c>
      <c r="E17" s="5">
        <f t="shared" si="1"/>
        <v>0.28708834828199853</v>
      </c>
    </row>
    <row r="18" spans="1:5" ht="12.75">
      <c r="A18" s="2">
        <v>16</v>
      </c>
      <c r="B18" s="10">
        <v>667.9200000000005</v>
      </c>
      <c r="C18" s="4">
        <f t="shared" si="0"/>
        <v>-0.004123717183861148</v>
      </c>
      <c r="D18" s="5">
        <f t="shared" si="2"/>
        <v>0.2614671851087384</v>
      </c>
      <c r="E18" s="5">
        <f t="shared" si="1"/>
        <v>0.24605299035181424</v>
      </c>
    </row>
    <row r="19" spans="1:5" ht="12.75">
      <c r="A19" s="2">
        <v>17</v>
      </c>
      <c r="B19" s="10">
        <v>656.88</v>
      </c>
      <c r="C19" s="4">
        <f t="shared" si="0"/>
        <v>-0.01666705248521255</v>
      </c>
      <c r="D19" s="5">
        <f t="shared" si="2"/>
        <v>0.2984145668473064</v>
      </c>
      <c r="E19" s="5">
        <f t="shared" si="1"/>
        <v>0.2513786004808158</v>
      </c>
    </row>
    <row r="20" spans="1:5" ht="12.75">
      <c r="A20" s="2">
        <v>18</v>
      </c>
      <c r="B20" s="10">
        <v>656.19</v>
      </c>
      <c r="C20" s="4">
        <f t="shared" si="0"/>
        <v>-0.001050972245974893</v>
      </c>
      <c r="D20" s="5">
        <f t="shared" si="2"/>
        <v>0.303047688238318</v>
      </c>
      <c r="E20" s="5">
        <f t="shared" si="1"/>
        <v>0.21348442821807093</v>
      </c>
    </row>
    <row r="21" spans="1:5" ht="12.75">
      <c r="A21" s="2">
        <v>19</v>
      </c>
      <c r="B21" s="10">
        <v>649.29</v>
      </c>
      <c r="C21" s="4">
        <f t="shared" si="0"/>
        <v>-0.01057092296001083</v>
      </c>
      <c r="D21" s="5">
        <f t="shared" si="2"/>
        <v>0.18682283592342502</v>
      </c>
      <c r="E21" s="5">
        <f t="shared" si="1"/>
        <v>0.2017402253212044</v>
      </c>
    </row>
    <row r="22" spans="1:5" ht="12.75">
      <c r="A22" s="2">
        <v>20</v>
      </c>
      <c r="B22" s="10">
        <v>642.39</v>
      </c>
      <c r="C22" s="4">
        <f t="shared" si="0"/>
        <v>-0.010683862308312577</v>
      </c>
      <c r="D22" s="5">
        <f t="shared" si="2"/>
        <v>0.0973171487239255</v>
      </c>
      <c r="E22" s="5">
        <f t="shared" si="1"/>
        <v>0.19328070376645945</v>
      </c>
    </row>
    <row r="23" spans="1:5" ht="12.75">
      <c r="A23" s="2">
        <v>21</v>
      </c>
      <c r="B23" s="10">
        <v>629.28</v>
      </c>
      <c r="C23" s="4">
        <f t="shared" si="0"/>
        <v>-0.020619287202735703</v>
      </c>
      <c r="D23" s="5">
        <f t="shared" si="2"/>
        <v>0.11764710722917988</v>
      </c>
      <c r="E23" s="5">
        <f t="shared" si="1"/>
        <v>0.23852942597921134</v>
      </c>
    </row>
    <row r="24" spans="1:5" ht="12.75">
      <c r="A24" s="2">
        <v>22</v>
      </c>
      <c r="B24" s="10">
        <v>634.8</v>
      </c>
      <c r="C24" s="4">
        <f t="shared" si="0"/>
        <v>0.008733679968754631</v>
      </c>
      <c r="D24" s="5">
        <f t="shared" si="2"/>
        <v>0.17652426954662645</v>
      </c>
      <c r="E24" s="5">
        <f t="shared" si="1"/>
        <v>0.21528456400854615</v>
      </c>
    </row>
    <row r="25" spans="1:5" ht="12.75">
      <c r="A25" s="2">
        <v>23</v>
      </c>
      <c r="B25" s="10">
        <v>638.94</v>
      </c>
      <c r="C25" s="4">
        <f t="shared" si="0"/>
        <v>0.006500564603093463</v>
      </c>
      <c r="D25" s="5">
        <f t="shared" si="2"/>
        <v>0.19885042944687417</v>
      </c>
      <c r="E25" s="5">
        <f t="shared" si="1"/>
        <v>0.1906615777808164</v>
      </c>
    </row>
    <row r="26" spans="1:5" ht="12.75">
      <c r="A26" s="2">
        <v>24</v>
      </c>
      <c r="B26" s="10">
        <v>636.87</v>
      </c>
      <c r="C26" s="4">
        <f t="shared" si="0"/>
        <v>-0.003245000143327301</v>
      </c>
      <c r="D26" s="5">
        <f t="shared" si="2"/>
        <v>0.19340843070215435</v>
      </c>
      <c r="E26" s="5">
        <f t="shared" si="1"/>
        <v>0.16406194392296197</v>
      </c>
    </row>
  </sheetData>
  <mergeCells count="1">
    <mergeCell ref="A1:J1"/>
  </mergeCells>
  <printOptions gridLines="1"/>
  <pageMargins left="0.97" right="0.39" top="0.984251968503937" bottom="0.984251968503937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lemettre</cp:lastModifiedBy>
  <cp:lastPrinted>1999-01-10T17:26:39Z</cp:lastPrinted>
  <dcterms:modified xsi:type="dcterms:W3CDTF">2008-12-30T09:10:19Z</dcterms:modified>
  <cp:category/>
  <cp:version/>
  <cp:contentType/>
  <cp:contentStatus/>
</cp:coreProperties>
</file>